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<sst xmlns="http://schemas.openxmlformats.org/spreadsheetml/2006/main" count="116" uniqueCount="65">
  <si>
    <t>Impresoras</t>
  </si>
  <si>
    <t>Sistemas de Impresión</t>
  </si>
  <si>
    <t>Computadoras Portátiles</t>
  </si>
  <si>
    <t>PCs.</t>
  </si>
  <si>
    <t>Las Demás Computadoras</t>
  </si>
  <si>
    <t xml:space="preserve">TECLADOS </t>
  </si>
  <si>
    <t>MOUSES</t>
  </si>
  <si>
    <t>MONITORES</t>
  </si>
  <si>
    <t>Escaners</t>
  </si>
  <si>
    <t>LASER</t>
  </si>
  <si>
    <t>TINTA</t>
  </si>
  <si>
    <t>CINTAS TINTA</t>
  </si>
  <si>
    <t>Balanza de Mostrador</t>
  </si>
  <si>
    <t>Calculadoras de Bolsillo</t>
  </si>
  <si>
    <t>Agendas, Palms, Comp. Bolsillo</t>
  </si>
  <si>
    <t>Cajeros Automáticos</t>
  </si>
  <si>
    <t>Contadoras de Monedas y Billetes</t>
  </si>
  <si>
    <t>Teléfonos</t>
  </si>
  <si>
    <t>Teléfonos inalambricos</t>
  </si>
  <si>
    <t>Teléfonos Celulares</t>
  </si>
  <si>
    <t>Centrales Telefónicas</t>
  </si>
  <si>
    <t>Los Demás aparatos y máquinas de Oficina</t>
  </si>
  <si>
    <t>Multifunción</t>
  </si>
  <si>
    <t xml:space="preserve">Fotocopiadoras </t>
  </si>
  <si>
    <t>EN USO 2010</t>
  </si>
  <si>
    <t>DESUSO       2010</t>
  </si>
  <si>
    <t>Kgs. Unidad</t>
  </si>
  <si>
    <t>Kgs.        Unidad</t>
  </si>
  <si>
    <t>Kgs. 2010</t>
  </si>
  <si>
    <t>Nuevos Y Reciclados</t>
  </si>
  <si>
    <t>DESUSO 2010</t>
  </si>
  <si>
    <t>Partes Piezas, Accesorios de Computación</t>
  </si>
  <si>
    <t>Destructoras / Clasificadoras</t>
  </si>
  <si>
    <t>Camaras Digitales Fotos / Films</t>
  </si>
  <si>
    <t>Otros sistemas de Impresión</t>
  </si>
  <si>
    <t>Repuestos, partes y piezas</t>
  </si>
  <si>
    <t>Equipos</t>
  </si>
  <si>
    <t>Otros Equipos Electronicos</t>
  </si>
  <si>
    <t>Expendedoras y Sustidores</t>
  </si>
  <si>
    <t>Proyectores, lámparas, partes</t>
  </si>
  <si>
    <t>0.1</t>
  </si>
  <si>
    <t>0.4</t>
  </si>
  <si>
    <t>2.5</t>
  </si>
  <si>
    <t>0.7</t>
  </si>
  <si>
    <t>0.9</t>
  </si>
  <si>
    <t>0.5</t>
  </si>
  <si>
    <t>5.5</t>
  </si>
  <si>
    <t>Total Parcial</t>
  </si>
  <si>
    <t>EN USO 2011</t>
  </si>
  <si>
    <t>DESUSO 2011</t>
  </si>
  <si>
    <t>Kgs. 2011</t>
  </si>
  <si>
    <r>
      <t xml:space="preserve">Aparatos de Grabación y Sonido </t>
    </r>
    <r>
      <rPr>
        <i/>
        <sz val="9"/>
        <color indexed="55"/>
        <rFont val="Arial"/>
        <family val="2"/>
      </rPr>
      <t>8521</t>
    </r>
  </si>
  <si>
    <r>
      <t xml:space="preserve"> Sus partes piezas e insumos  </t>
    </r>
    <r>
      <rPr>
        <i/>
        <sz val="9"/>
        <color indexed="55"/>
        <rFont val="Arial"/>
        <family val="2"/>
      </rPr>
      <t>8522/8523</t>
    </r>
  </si>
  <si>
    <r>
      <t xml:space="preserve">Aparatos de Radiodifución </t>
    </r>
    <r>
      <rPr>
        <i/>
        <sz val="9"/>
        <color indexed="55"/>
        <rFont val="Arial"/>
        <family val="2"/>
      </rPr>
      <t xml:space="preserve"> 8525 / 8527</t>
    </r>
  </si>
  <si>
    <r>
      <t xml:space="preserve">Aparatos de Televisión  </t>
    </r>
    <r>
      <rPr>
        <i/>
        <sz val="9"/>
        <color indexed="55"/>
        <rFont val="Arial"/>
        <family val="2"/>
      </rPr>
      <t>8528.71</t>
    </r>
  </si>
  <si>
    <r>
      <t xml:space="preserve"> Sus partes y piezas </t>
    </r>
    <r>
      <rPr>
        <i/>
        <sz val="9"/>
        <color indexed="55"/>
        <rFont val="Arial"/>
        <family val="2"/>
      </rPr>
      <t>8529</t>
    </r>
  </si>
  <si>
    <r>
      <t xml:space="preserve">Circuitos Electrónicos  </t>
    </r>
    <r>
      <rPr>
        <i/>
        <sz val="9"/>
        <color indexed="55"/>
        <rFont val="Arial"/>
        <family val="2"/>
      </rPr>
      <t>8542</t>
    </r>
  </si>
  <si>
    <t>EQUIPOS ELECTRÓNICOS SUS PARTES Y PIEZAS EN DESUSO 2011</t>
  </si>
  <si>
    <t>Cartuchos de Impresoras</t>
  </si>
  <si>
    <t>Equipos Eléctronicos del Hogar</t>
  </si>
  <si>
    <r>
      <t xml:space="preserve">Cámaras Fotografiacas sus partes   </t>
    </r>
    <r>
      <rPr>
        <i/>
        <sz val="9"/>
        <color indexed="55"/>
        <rFont val="Arial"/>
        <family val="2"/>
      </rPr>
      <t>9006</t>
    </r>
  </si>
  <si>
    <t>TOTAL GENERAL</t>
  </si>
  <si>
    <t>EN USO 2012</t>
  </si>
  <si>
    <t>DESUSO 2012</t>
  </si>
  <si>
    <t>Kgs. 2012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</si>
</sst>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  <numFmt numFmtId="168" formatCode="#,##0.0"/>
    <numFmt numFmtId="169" formatCode="_ * #,##0.000_ ;_ * \-#,##0.000_ ;_ * &quot;-&quot;??_ ;_ @_ "/>
    <numFmt numFmtId="170" formatCode="_ * #,##0.0_ ;_ * \-#,##0.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9"/>
      <color indexed="55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23" borderId="10" xfId="0" applyFont="1" applyFill="1" applyBorder="1" applyAlignment="1">
      <alignment/>
    </xf>
    <xf numFmtId="3" fontId="0" fillId="16" borderId="11" xfId="0" applyNumberFormat="1" applyFont="1" applyFill="1" applyBorder="1" applyAlignment="1">
      <alignment/>
    </xf>
    <xf numFmtId="3" fontId="0" fillId="16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23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16" borderId="17" xfId="0" applyNumberFormat="1" applyFont="1" applyFill="1" applyBorder="1" applyAlignment="1">
      <alignment/>
    </xf>
    <xf numFmtId="3" fontId="0" fillId="16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23" borderId="15" xfId="0" applyFont="1" applyFill="1" applyBorder="1" applyAlignment="1">
      <alignment horizontal="left" vertical="center" wrapText="1"/>
    </xf>
    <xf numFmtId="3" fontId="0" fillId="16" borderId="17" xfId="0" applyNumberFormat="1" applyFont="1" applyFill="1" applyBorder="1" applyAlignment="1">
      <alignment horizontal="right" wrapText="1"/>
    </xf>
    <xf numFmtId="3" fontId="0" fillId="16" borderId="18" xfId="0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right" wrapText="1"/>
    </xf>
    <xf numFmtId="3" fontId="0" fillId="16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16" borderId="23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3" fontId="0" fillId="16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16" borderId="26" xfId="0" applyNumberFormat="1" applyFont="1" applyFill="1" applyBorder="1" applyAlignment="1">
      <alignment horizontal="right" wrapText="1"/>
    </xf>
    <xf numFmtId="168" fontId="0" fillId="0" borderId="26" xfId="0" applyNumberFormat="1" applyFont="1" applyFill="1" applyBorder="1" applyAlignment="1">
      <alignment/>
    </xf>
    <xf numFmtId="3" fontId="0" fillId="16" borderId="27" xfId="0" applyNumberFormat="1" applyFont="1" applyFill="1" applyBorder="1" applyAlignment="1">
      <alignment horizontal="right" wrapText="1"/>
    </xf>
    <xf numFmtId="3" fontId="0" fillId="0" borderId="28" xfId="0" applyNumberFormat="1" applyFont="1" applyFill="1" applyBorder="1" applyAlignment="1">
      <alignment/>
    </xf>
    <xf numFmtId="3" fontId="0" fillId="16" borderId="29" xfId="0" applyNumberFormat="1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0" fontId="22" fillId="23" borderId="30" xfId="0" applyFont="1" applyFill="1" applyBorder="1" applyAlignment="1">
      <alignment/>
    </xf>
    <xf numFmtId="3" fontId="22" fillId="23" borderId="31" xfId="0" applyNumberFormat="1" applyFont="1" applyFill="1" applyBorder="1" applyAlignment="1">
      <alignment horizontal="right"/>
    </xf>
    <xf numFmtId="3" fontId="22" fillId="23" borderId="32" xfId="0" applyNumberFormat="1" applyFont="1" applyFill="1" applyBorder="1" applyAlignment="1">
      <alignment/>
    </xf>
    <xf numFmtId="3" fontId="22" fillId="23" borderId="33" xfId="0" applyNumberFormat="1" applyFont="1" applyFill="1" applyBorder="1" applyAlignment="1">
      <alignment/>
    </xf>
    <xf numFmtId="168" fontId="22" fillId="23" borderId="29" xfId="0" applyNumberFormat="1" applyFont="1" applyFill="1" applyBorder="1" applyAlignment="1">
      <alignment/>
    </xf>
    <xf numFmtId="3" fontId="22" fillId="23" borderId="34" xfId="0" applyNumberFormat="1" applyFont="1" applyFill="1" applyBorder="1" applyAlignment="1">
      <alignment/>
    </xf>
    <xf numFmtId="3" fontId="22" fillId="23" borderId="35" xfId="0" applyNumberFormat="1" applyFont="1" applyFill="1" applyBorder="1" applyAlignment="1">
      <alignment/>
    </xf>
    <xf numFmtId="3" fontId="22" fillId="23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3" fontId="0" fillId="16" borderId="3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16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16" borderId="40" xfId="0" applyNumberFormat="1" applyFont="1" applyFill="1" applyBorder="1" applyAlignment="1">
      <alignment/>
    </xf>
    <xf numFmtId="3" fontId="0" fillId="16" borderId="41" xfId="0" applyNumberFormat="1" applyFont="1" applyFill="1" applyBorder="1" applyAlignment="1">
      <alignment/>
    </xf>
    <xf numFmtId="3" fontId="0" fillId="16" borderId="42" xfId="0" applyNumberFormat="1" applyFont="1" applyFill="1" applyBorder="1" applyAlignment="1">
      <alignment/>
    </xf>
    <xf numFmtId="3" fontId="0" fillId="16" borderId="2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0" fontId="0" fillId="23" borderId="43" xfId="0" applyFont="1" applyFill="1" applyBorder="1" applyAlignment="1">
      <alignment wrapText="1"/>
    </xf>
    <xf numFmtId="3" fontId="0" fillId="0" borderId="44" xfId="0" applyNumberFormat="1" applyFont="1" applyFill="1" applyBorder="1" applyAlignment="1">
      <alignment/>
    </xf>
    <xf numFmtId="3" fontId="0" fillId="16" borderId="45" xfId="0" applyNumberFormat="1" applyFont="1" applyFill="1" applyBorder="1" applyAlignment="1">
      <alignment/>
    </xf>
    <xf numFmtId="168" fontId="0" fillId="0" borderId="46" xfId="0" applyNumberFormat="1" applyFont="1" applyFill="1" applyBorder="1" applyAlignment="1">
      <alignment/>
    </xf>
    <xf numFmtId="3" fontId="0" fillId="16" borderId="4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16" borderId="48" xfId="0" applyNumberFormat="1" applyFont="1" applyFill="1" applyBorder="1" applyAlignment="1">
      <alignment/>
    </xf>
    <xf numFmtId="168" fontId="0" fillId="0" borderId="48" xfId="0" applyNumberFormat="1" applyFont="1" applyFill="1" applyBorder="1" applyAlignment="1">
      <alignment/>
    </xf>
    <xf numFmtId="3" fontId="22" fillId="23" borderId="49" xfId="0" applyNumberFormat="1" applyFont="1" applyFill="1" applyBorder="1" applyAlignment="1">
      <alignment/>
    </xf>
    <xf numFmtId="168" fontId="22" fillId="23" borderId="32" xfId="0" applyNumberFormat="1" applyFont="1" applyFill="1" applyBorder="1" applyAlignment="1">
      <alignment/>
    </xf>
    <xf numFmtId="3" fontId="22" fillId="23" borderId="5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16" borderId="39" xfId="0" applyNumberFormat="1" applyFont="1" applyFill="1" applyBorder="1" applyAlignment="1">
      <alignment horizontal="right"/>
    </xf>
    <xf numFmtId="3" fontId="0" fillId="16" borderId="38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3" fontId="0" fillId="16" borderId="21" xfId="0" applyNumberFormat="1" applyFont="1" applyFill="1" applyBorder="1" applyAlignment="1">
      <alignment horizontal="right"/>
    </xf>
    <xf numFmtId="3" fontId="0" fillId="16" borderId="40" xfId="0" applyNumberFormat="1" applyFont="1" applyFill="1" applyBorder="1" applyAlignment="1">
      <alignment horizontal="right"/>
    </xf>
    <xf numFmtId="3" fontId="0" fillId="16" borderId="42" xfId="0" applyNumberFormat="1" applyFont="1" applyFill="1" applyBorder="1" applyAlignment="1">
      <alignment horizontal="right"/>
    </xf>
    <xf numFmtId="3" fontId="0" fillId="16" borderId="41" xfId="0" applyNumberFormat="1" applyFont="1" applyFill="1" applyBorder="1" applyAlignment="1">
      <alignment horizontal="right"/>
    </xf>
    <xf numFmtId="168" fontId="0" fillId="0" borderId="17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3" fontId="0" fillId="16" borderId="17" xfId="0" applyNumberFormat="1" applyFont="1" applyFill="1" applyBorder="1" applyAlignment="1">
      <alignment horizontal="right"/>
    </xf>
    <xf numFmtId="3" fontId="0" fillId="16" borderId="20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16" borderId="47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16" borderId="45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16" borderId="46" xfId="0" applyNumberFormat="1" applyFont="1" applyFill="1" applyBorder="1" applyAlignment="1">
      <alignment horizontal="right"/>
    </xf>
    <xf numFmtId="3" fontId="0" fillId="16" borderId="48" xfId="0" applyNumberFormat="1" applyFont="1" applyFill="1" applyBorder="1" applyAlignment="1">
      <alignment horizontal="right"/>
    </xf>
    <xf numFmtId="0" fontId="0" fillId="23" borderId="43" xfId="0" applyFont="1" applyFill="1" applyBorder="1" applyAlignment="1">
      <alignment/>
    </xf>
    <xf numFmtId="0" fontId="0" fillId="23" borderId="43" xfId="0" applyFont="1" applyFill="1" applyBorder="1" applyAlignment="1">
      <alignment/>
    </xf>
    <xf numFmtId="3" fontId="22" fillId="23" borderId="49" xfId="0" applyNumberFormat="1" applyFont="1" applyFill="1" applyBorder="1" applyAlignment="1">
      <alignment horizontal="right"/>
    </xf>
    <xf numFmtId="168" fontId="22" fillId="23" borderId="32" xfId="0" applyNumberFormat="1" applyFont="1" applyFill="1" applyBorder="1" applyAlignment="1">
      <alignment horizontal="right"/>
    </xf>
    <xf numFmtId="3" fontId="22" fillId="23" borderId="50" xfId="0" applyNumberFormat="1" applyFont="1" applyFill="1" applyBorder="1" applyAlignment="1">
      <alignment horizontal="right"/>
    </xf>
    <xf numFmtId="3" fontId="22" fillId="23" borderId="30" xfId="0" applyNumberFormat="1" applyFont="1" applyFill="1" applyBorder="1" applyAlignment="1">
      <alignment/>
    </xf>
    <xf numFmtId="3" fontId="0" fillId="16" borderId="21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16" borderId="4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16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16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16" borderId="46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16" borderId="48" xfId="0" applyNumberFormat="1" applyFont="1" applyFill="1" applyBorder="1" applyAlignment="1">
      <alignment/>
    </xf>
    <xf numFmtId="168" fontId="0" fillId="0" borderId="48" xfId="0" applyNumberFormat="1" applyFont="1" applyFill="1" applyBorder="1" applyAlignment="1">
      <alignment/>
    </xf>
    <xf numFmtId="3" fontId="22" fillId="23" borderId="32" xfId="0" applyNumberFormat="1" applyFont="1" applyFill="1" applyBorder="1" applyAlignment="1">
      <alignment/>
    </xf>
    <xf numFmtId="3" fontId="22" fillId="23" borderId="36" xfId="0" applyNumberFormat="1" applyFont="1" applyFill="1" applyBorder="1" applyAlignment="1">
      <alignment/>
    </xf>
    <xf numFmtId="3" fontId="22" fillId="23" borderId="36" xfId="0" applyNumberFormat="1" applyFont="1" applyFill="1" applyBorder="1" applyAlignment="1">
      <alignment horizontal="right"/>
    </xf>
    <xf numFmtId="0" fontId="22" fillId="16" borderId="30" xfId="0" applyFont="1" applyFill="1" applyBorder="1" applyAlignment="1">
      <alignment/>
    </xf>
    <xf numFmtId="3" fontId="22" fillId="23" borderId="3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8" fontId="0" fillId="0" borderId="21" xfId="0" applyNumberFormat="1" applyFont="1" applyFill="1" applyBorder="1" applyAlignment="1">
      <alignment horizontal="right"/>
    </xf>
    <xf numFmtId="168" fontId="0" fillId="0" borderId="46" xfId="0" applyNumberFormat="1" applyFont="1" applyFill="1" applyBorder="1" applyAlignment="1">
      <alignment horizontal="right"/>
    </xf>
    <xf numFmtId="170" fontId="0" fillId="0" borderId="21" xfId="48" applyNumberFormat="1" applyFont="1" applyFill="1" applyBorder="1" applyAlignment="1">
      <alignment horizontal="right"/>
    </xf>
    <xf numFmtId="0" fontId="22" fillId="0" borderId="5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16" borderId="52" xfId="0" applyFont="1" applyFill="1" applyBorder="1" applyAlignment="1">
      <alignment horizontal="center" vertical="center" wrapText="1"/>
    </xf>
    <xf numFmtId="0" fontId="22" fillId="16" borderId="53" xfId="0" applyFont="1" applyFill="1" applyBorder="1" applyAlignment="1">
      <alignment horizontal="center" vertical="center" wrapText="1"/>
    </xf>
    <xf numFmtId="0" fontId="22" fillId="16" borderId="56" xfId="0" applyFont="1" applyFill="1" applyBorder="1" applyAlignment="1">
      <alignment horizontal="center" vertical="center" wrapText="1"/>
    </xf>
    <xf numFmtId="0" fontId="22" fillId="16" borderId="57" xfId="0" applyFont="1" applyFill="1" applyBorder="1" applyAlignment="1">
      <alignment horizontal="center" vertical="center" wrapText="1"/>
    </xf>
    <xf numFmtId="0" fontId="22" fillId="16" borderId="51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vertical="center"/>
    </xf>
    <xf numFmtId="0" fontId="21" fillId="16" borderId="58" xfId="0" applyFont="1" applyFill="1" applyBorder="1" applyAlignment="1">
      <alignment horizontal="center" vertical="center" wrapText="1"/>
    </xf>
    <xf numFmtId="0" fontId="21" fillId="16" borderId="59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vertical="center"/>
    </xf>
    <xf numFmtId="0" fontId="21" fillId="16" borderId="62" xfId="0" applyFont="1" applyFill="1" applyBorder="1" applyAlignment="1">
      <alignment horizontal="center" vertical="center" wrapText="1"/>
    </xf>
    <xf numFmtId="0" fontId="23" fillId="16" borderId="63" xfId="0" applyFont="1" applyFill="1" applyBorder="1" applyAlignment="1">
      <alignment/>
    </xf>
    <xf numFmtId="0" fontId="24" fillId="16" borderId="58" xfId="0" applyFont="1" applyFill="1" applyBorder="1" applyAlignment="1">
      <alignment horizontal="center" vertical="center" wrapText="1"/>
    </xf>
    <xf numFmtId="0" fontId="24" fillId="16" borderId="59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zoomScalePageLayoutView="0" workbookViewId="0" topLeftCell="A28">
      <selection activeCell="M60" sqref="M60"/>
    </sheetView>
  </sheetViews>
  <sheetFormatPr defaultColWidth="11.421875" defaultRowHeight="12.75"/>
  <cols>
    <col min="1" max="1" width="1.7109375" style="0" customWidth="1"/>
    <col min="2" max="2" width="39.140625" style="0" customWidth="1"/>
    <col min="3" max="14" width="11.7109375" style="0" customWidth="1"/>
  </cols>
  <sheetData>
    <row r="1" spans="2:14" ht="20.25">
      <c r="B1" s="1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75" customHeight="1">
      <c r="B3" s="134" t="s">
        <v>1</v>
      </c>
      <c r="C3" s="132" t="s">
        <v>24</v>
      </c>
      <c r="D3" s="128" t="s">
        <v>25</v>
      </c>
      <c r="E3" s="114" t="s">
        <v>27</v>
      </c>
      <c r="F3" s="126" t="s">
        <v>28</v>
      </c>
      <c r="G3" s="122" t="s">
        <v>48</v>
      </c>
      <c r="H3" s="124" t="s">
        <v>49</v>
      </c>
      <c r="I3" s="114" t="s">
        <v>27</v>
      </c>
      <c r="J3" s="120" t="s">
        <v>50</v>
      </c>
      <c r="K3" s="122" t="s">
        <v>62</v>
      </c>
      <c r="L3" s="124" t="s">
        <v>63</v>
      </c>
      <c r="M3" s="114" t="s">
        <v>27</v>
      </c>
      <c r="N3" s="120" t="s">
        <v>64</v>
      </c>
    </row>
    <row r="4" spans="2:14" ht="13.5" thickBot="1">
      <c r="B4" s="135"/>
      <c r="C4" s="133"/>
      <c r="D4" s="129"/>
      <c r="E4" s="115"/>
      <c r="F4" s="127"/>
      <c r="G4" s="123"/>
      <c r="H4" s="125"/>
      <c r="I4" s="115"/>
      <c r="J4" s="121"/>
      <c r="K4" s="123"/>
      <c r="L4" s="125"/>
      <c r="M4" s="115"/>
      <c r="N4" s="121"/>
    </row>
    <row r="5" spans="2:14" ht="12.75">
      <c r="B5" s="3" t="s">
        <v>23</v>
      </c>
      <c r="C5" s="6">
        <v>282000</v>
      </c>
      <c r="D5" s="4">
        <v>20000</v>
      </c>
      <c r="E5" s="7">
        <v>95</v>
      </c>
      <c r="F5" s="5">
        <v>1900000</v>
      </c>
      <c r="G5" s="8">
        <v>275000</v>
      </c>
      <c r="H5" s="4">
        <v>23000</v>
      </c>
      <c r="I5" s="8">
        <v>95</v>
      </c>
      <c r="J5" s="4">
        <v>2185000</v>
      </c>
      <c r="K5" s="8"/>
      <c r="L5" s="4"/>
      <c r="M5" s="8"/>
      <c r="N5" s="4"/>
    </row>
    <row r="6" spans="2:14" ht="12.75">
      <c r="B6" s="9" t="s">
        <v>0</v>
      </c>
      <c r="C6" s="13">
        <v>4980000</v>
      </c>
      <c r="D6" s="11">
        <v>360000</v>
      </c>
      <c r="E6" s="14">
        <v>7</v>
      </c>
      <c r="F6" s="12">
        <v>2520000</v>
      </c>
      <c r="G6" s="15">
        <v>5145000</v>
      </c>
      <c r="H6" s="11">
        <v>400000</v>
      </c>
      <c r="I6" s="15">
        <v>7</v>
      </c>
      <c r="J6" s="11">
        <v>2800000</v>
      </c>
      <c r="K6" s="15"/>
      <c r="L6" s="11"/>
      <c r="M6" s="15"/>
      <c r="N6" s="11"/>
    </row>
    <row r="7" spans="2:14" ht="12.75">
      <c r="B7" s="16" t="s">
        <v>22</v>
      </c>
      <c r="C7" s="19">
        <v>2990000</v>
      </c>
      <c r="D7" s="17">
        <v>620000</v>
      </c>
      <c r="E7" s="20">
        <v>6</v>
      </c>
      <c r="F7" s="18">
        <v>3720000</v>
      </c>
      <c r="G7" s="21">
        <v>3448000</v>
      </c>
      <c r="H7" s="17">
        <v>750000</v>
      </c>
      <c r="I7" s="21">
        <v>6</v>
      </c>
      <c r="J7" s="17">
        <v>4500000</v>
      </c>
      <c r="K7" s="21"/>
      <c r="L7" s="17"/>
      <c r="M7" s="21"/>
      <c r="N7" s="17"/>
    </row>
    <row r="8" spans="2:14" ht="12.75">
      <c r="B8" s="9" t="s">
        <v>34</v>
      </c>
      <c r="C8" s="23">
        <v>1880000</v>
      </c>
      <c r="D8" s="24">
        <v>290000</v>
      </c>
      <c r="E8" s="25">
        <v>5</v>
      </c>
      <c r="F8" s="26">
        <v>1450000</v>
      </c>
      <c r="G8" s="27">
        <v>1990000</v>
      </c>
      <c r="H8" s="22">
        <v>320000</v>
      </c>
      <c r="I8" s="27">
        <v>5</v>
      </c>
      <c r="J8" s="22">
        <v>1600000</v>
      </c>
      <c r="K8" s="27"/>
      <c r="L8" s="22"/>
      <c r="M8" s="27"/>
      <c r="N8" s="22"/>
    </row>
    <row r="9" spans="2:14" ht="13.5" thickBot="1">
      <c r="B9" s="9" t="s">
        <v>35</v>
      </c>
      <c r="C9" s="23"/>
      <c r="D9" s="28">
        <v>3500000</v>
      </c>
      <c r="E9" s="29">
        <v>0.2</v>
      </c>
      <c r="F9" s="30">
        <v>700000</v>
      </c>
      <c r="G9" s="31"/>
      <c r="H9" s="32">
        <v>3800000</v>
      </c>
      <c r="I9" s="33">
        <v>0.2</v>
      </c>
      <c r="J9" s="32">
        <v>760000</v>
      </c>
      <c r="K9" s="31"/>
      <c r="L9" s="32"/>
      <c r="M9" s="33"/>
      <c r="N9" s="32"/>
    </row>
    <row r="10" spans="2:14" ht="13.5" thickBot="1">
      <c r="B10" s="34" t="s">
        <v>47</v>
      </c>
      <c r="C10" s="35">
        <v>10132000</v>
      </c>
      <c r="D10" s="37">
        <v>4790000</v>
      </c>
      <c r="E10" s="38"/>
      <c r="F10" s="39">
        <v>10290000</v>
      </c>
      <c r="G10" s="40">
        <v>10858000</v>
      </c>
      <c r="H10" s="41">
        <v>5293000</v>
      </c>
      <c r="I10" s="40"/>
      <c r="J10" s="41">
        <v>11845000</v>
      </c>
      <c r="K10" s="40"/>
      <c r="L10" s="41"/>
      <c r="M10" s="40"/>
      <c r="N10" s="41"/>
    </row>
    <row r="11" spans="2:14" ht="16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2.75" customHeight="1">
      <c r="B12" s="130" t="s">
        <v>36</v>
      </c>
      <c r="C12" s="122" t="s">
        <v>24</v>
      </c>
      <c r="D12" s="124" t="s">
        <v>30</v>
      </c>
      <c r="E12" s="114" t="s">
        <v>27</v>
      </c>
      <c r="F12" s="126" t="s">
        <v>28</v>
      </c>
      <c r="G12" s="122" t="s">
        <v>48</v>
      </c>
      <c r="H12" s="124" t="s">
        <v>49</v>
      </c>
      <c r="I12" s="114" t="s">
        <v>27</v>
      </c>
      <c r="J12" s="120" t="s">
        <v>50</v>
      </c>
      <c r="K12" s="122" t="s">
        <v>62</v>
      </c>
      <c r="L12" s="124" t="s">
        <v>63</v>
      </c>
      <c r="M12" s="114" t="s">
        <v>27</v>
      </c>
      <c r="N12" s="120" t="s">
        <v>64</v>
      </c>
    </row>
    <row r="13" spans="2:14" ht="13.5" thickBot="1">
      <c r="B13" s="131"/>
      <c r="C13" s="123"/>
      <c r="D13" s="125"/>
      <c r="E13" s="115"/>
      <c r="F13" s="127"/>
      <c r="G13" s="123"/>
      <c r="H13" s="125"/>
      <c r="I13" s="115"/>
      <c r="J13" s="121"/>
      <c r="K13" s="123"/>
      <c r="L13" s="125"/>
      <c r="M13" s="115"/>
      <c r="N13" s="121"/>
    </row>
    <row r="14" spans="2:14" ht="12.75">
      <c r="B14" s="3" t="s">
        <v>2</v>
      </c>
      <c r="C14" s="42">
        <v>3300000</v>
      </c>
      <c r="D14" s="43">
        <v>340000</v>
      </c>
      <c r="E14" s="44">
        <v>3</v>
      </c>
      <c r="F14" s="45">
        <v>1020000</v>
      </c>
      <c r="G14" s="46">
        <v>5400000</v>
      </c>
      <c r="H14" s="47">
        <v>530000</v>
      </c>
      <c r="I14" s="46">
        <v>3</v>
      </c>
      <c r="J14" s="47">
        <v>1540000</v>
      </c>
      <c r="K14" s="46"/>
      <c r="L14" s="47"/>
      <c r="M14" s="46"/>
      <c r="N14" s="47"/>
    </row>
    <row r="15" spans="2:14" ht="12.75">
      <c r="B15" s="9" t="s">
        <v>3</v>
      </c>
      <c r="C15" s="10">
        <v>8560000</v>
      </c>
      <c r="D15" s="48">
        <v>1550000</v>
      </c>
      <c r="E15" s="14">
        <v>12</v>
      </c>
      <c r="F15" s="49">
        <v>18600000</v>
      </c>
      <c r="G15" s="15">
        <v>9240000</v>
      </c>
      <c r="H15" s="50">
        <v>1750000</v>
      </c>
      <c r="I15" s="15">
        <v>12</v>
      </c>
      <c r="J15" s="50">
        <v>21000000</v>
      </c>
      <c r="K15" s="15"/>
      <c r="L15" s="50"/>
      <c r="M15" s="15"/>
      <c r="N15" s="50"/>
    </row>
    <row r="16" spans="2:14" ht="12.75">
      <c r="B16" s="9" t="s">
        <v>4</v>
      </c>
      <c r="C16" s="51">
        <v>235000</v>
      </c>
      <c r="D16" s="48">
        <v>20000</v>
      </c>
      <c r="E16" s="14">
        <v>40</v>
      </c>
      <c r="F16" s="49">
        <v>800000</v>
      </c>
      <c r="G16" s="15">
        <v>530000</v>
      </c>
      <c r="H16" s="50">
        <v>65000</v>
      </c>
      <c r="I16" s="15">
        <v>30</v>
      </c>
      <c r="J16" s="50">
        <v>1950000</v>
      </c>
      <c r="K16" s="15"/>
      <c r="L16" s="50"/>
      <c r="M16" s="15"/>
      <c r="N16" s="50"/>
    </row>
    <row r="17" spans="2:14" ht="12.75">
      <c r="B17" s="9" t="s">
        <v>5</v>
      </c>
      <c r="C17" s="51">
        <v>8800000</v>
      </c>
      <c r="D17" s="48">
        <v>2900000</v>
      </c>
      <c r="E17" s="52">
        <v>0.6</v>
      </c>
      <c r="F17" s="49">
        <v>1740000</v>
      </c>
      <c r="G17" s="15">
        <v>10000000</v>
      </c>
      <c r="H17" s="50">
        <v>2900000</v>
      </c>
      <c r="I17" s="53">
        <v>0.6</v>
      </c>
      <c r="J17" s="50">
        <v>1740000</v>
      </c>
      <c r="K17" s="15"/>
      <c r="L17" s="50"/>
      <c r="M17" s="53"/>
      <c r="N17" s="50"/>
    </row>
    <row r="18" spans="2:14" ht="12.75">
      <c r="B18" s="9" t="s">
        <v>6</v>
      </c>
      <c r="C18" s="51">
        <v>9000000</v>
      </c>
      <c r="D18" s="48">
        <v>4000000</v>
      </c>
      <c r="E18" s="52">
        <v>0.25</v>
      </c>
      <c r="F18" s="49">
        <v>1200000</v>
      </c>
      <c r="G18" s="15">
        <v>10800000</v>
      </c>
      <c r="H18" s="50">
        <v>4300000</v>
      </c>
      <c r="I18" s="53">
        <v>0.3</v>
      </c>
      <c r="J18" s="50">
        <v>1290000</v>
      </c>
      <c r="K18" s="15"/>
      <c r="L18" s="50"/>
      <c r="M18" s="53"/>
      <c r="N18" s="50"/>
    </row>
    <row r="19" spans="2:14" ht="12.75">
      <c r="B19" s="9" t="s">
        <v>7</v>
      </c>
      <c r="C19" s="51">
        <v>8600000</v>
      </c>
      <c r="D19" s="48">
        <v>1600000</v>
      </c>
      <c r="E19" s="14">
        <v>10</v>
      </c>
      <c r="F19" s="49">
        <v>16000000</v>
      </c>
      <c r="G19" s="15">
        <v>9400000</v>
      </c>
      <c r="H19" s="50">
        <v>2000000</v>
      </c>
      <c r="I19" s="15">
        <v>10</v>
      </c>
      <c r="J19" s="50">
        <v>20000000</v>
      </c>
      <c r="K19" s="15"/>
      <c r="L19" s="50"/>
      <c r="M19" s="15"/>
      <c r="N19" s="50"/>
    </row>
    <row r="20" spans="2:14" ht="12.75">
      <c r="B20" s="9" t="s">
        <v>8</v>
      </c>
      <c r="C20" s="51">
        <v>400000</v>
      </c>
      <c r="D20" s="48">
        <v>50000</v>
      </c>
      <c r="E20" s="14">
        <v>4</v>
      </c>
      <c r="F20" s="49">
        <v>200000</v>
      </c>
      <c r="G20" s="15">
        <v>400000</v>
      </c>
      <c r="H20" s="50">
        <v>50000</v>
      </c>
      <c r="I20" s="15">
        <v>4</v>
      </c>
      <c r="J20" s="50">
        <v>200000</v>
      </c>
      <c r="K20" s="15"/>
      <c r="L20" s="50"/>
      <c r="M20" s="15"/>
      <c r="N20" s="50"/>
    </row>
    <row r="21" spans="2:14" ht="13.5" thickBot="1">
      <c r="B21" s="54" t="s">
        <v>31</v>
      </c>
      <c r="C21" s="55"/>
      <c r="D21" s="56">
        <v>5500000</v>
      </c>
      <c r="E21" s="57">
        <v>0.4</v>
      </c>
      <c r="F21" s="58">
        <v>2200000</v>
      </c>
      <c r="G21" s="59"/>
      <c r="H21" s="60">
        <v>6000000</v>
      </c>
      <c r="I21" s="61">
        <v>0.4</v>
      </c>
      <c r="J21" s="60">
        <v>2400000</v>
      </c>
      <c r="K21" s="59"/>
      <c r="L21" s="60"/>
      <c r="M21" s="61"/>
      <c r="N21" s="60"/>
    </row>
    <row r="22" spans="2:14" ht="13.5" thickBot="1">
      <c r="B22" s="34" t="s">
        <v>47</v>
      </c>
      <c r="C22" s="35">
        <v>38895000</v>
      </c>
      <c r="D22" s="62">
        <v>15960000</v>
      </c>
      <c r="E22" s="63"/>
      <c r="F22" s="64">
        <f>F15+F21+F20+F19+F18+F17+F16+F14</f>
        <v>41760000</v>
      </c>
      <c r="G22" s="41">
        <v>45770000</v>
      </c>
      <c r="H22" s="41">
        <v>17595000</v>
      </c>
      <c r="I22" s="41"/>
      <c r="J22" s="41">
        <v>50120000</v>
      </c>
      <c r="K22" s="41"/>
      <c r="L22" s="41"/>
      <c r="M22" s="41"/>
      <c r="N22" s="41"/>
    </row>
    <row r="23" spans="2:14" ht="16.5" customHeight="1" thickBot="1">
      <c r="B23" s="6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 customHeight="1">
      <c r="B24" s="130" t="s">
        <v>37</v>
      </c>
      <c r="C24" s="122" t="s">
        <v>24</v>
      </c>
      <c r="D24" s="124" t="s">
        <v>30</v>
      </c>
      <c r="E24" s="114" t="s">
        <v>26</v>
      </c>
      <c r="F24" s="126" t="s">
        <v>28</v>
      </c>
      <c r="G24" s="122" t="s">
        <v>48</v>
      </c>
      <c r="H24" s="124" t="s">
        <v>49</v>
      </c>
      <c r="I24" s="114" t="s">
        <v>26</v>
      </c>
      <c r="J24" s="120" t="s">
        <v>50</v>
      </c>
      <c r="K24" s="122" t="s">
        <v>62</v>
      </c>
      <c r="L24" s="124" t="s">
        <v>63</v>
      </c>
      <c r="M24" s="114" t="s">
        <v>27</v>
      </c>
      <c r="N24" s="120" t="s">
        <v>64</v>
      </c>
    </row>
    <row r="25" spans="2:14" ht="13.5" thickBot="1">
      <c r="B25" s="131"/>
      <c r="C25" s="123"/>
      <c r="D25" s="125"/>
      <c r="E25" s="115"/>
      <c r="F25" s="127"/>
      <c r="G25" s="123"/>
      <c r="H25" s="125"/>
      <c r="I25" s="115"/>
      <c r="J25" s="121"/>
      <c r="K25" s="123"/>
      <c r="L25" s="125"/>
      <c r="M25" s="115"/>
      <c r="N25" s="121"/>
    </row>
    <row r="26" spans="2:14" ht="12.75">
      <c r="B26" s="3" t="s">
        <v>12</v>
      </c>
      <c r="C26" s="42">
        <v>490000</v>
      </c>
      <c r="D26" s="67">
        <v>34000</v>
      </c>
      <c r="E26" s="68">
        <v>10</v>
      </c>
      <c r="F26" s="66">
        <v>340000</v>
      </c>
      <c r="G26" s="69">
        <v>495000</v>
      </c>
      <c r="H26" s="70">
        <v>18000</v>
      </c>
      <c r="I26" s="111">
        <v>8</v>
      </c>
      <c r="J26" s="71">
        <v>145000</v>
      </c>
      <c r="K26" s="69"/>
      <c r="L26" s="70"/>
      <c r="M26" s="111"/>
      <c r="N26" s="71"/>
    </row>
    <row r="27" spans="2:14" ht="12.75">
      <c r="B27" s="9" t="s">
        <v>13</v>
      </c>
      <c r="C27" s="10">
        <v>11500000</v>
      </c>
      <c r="D27" s="73">
        <v>3000000</v>
      </c>
      <c r="E27" s="74">
        <v>0.1</v>
      </c>
      <c r="F27" s="72">
        <v>300000</v>
      </c>
      <c r="G27" s="75">
        <v>11000000</v>
      </c>
      <c r="H27" s="76">
        <v>3600000</v>
      </c>
      <c r="I27" s="74">
        <v>0.15</v>
      </c>
      <c r="J27" s="77">
        <v>720000</v>
      </c>
      <c r="K27" s="75"/>
      <c r="L27" s="76"/>
      <c r="M27" s="74"/>
      <c r="N27" s="77"/>
    </row>
    <row r="28" spans="2:14" ht="12.75">
      <c r="B28" s="9" t="s">
        <v>14</v>
      </c>
      <c r="C28" s="10">
        <v>200000</v>
      </c>
      <c r="D28" s="73">
        <v>60000</v>
      </c>
      <c r="E28" s="74" t="s">
        <v>41</v>
      </c>
      <c r="F28" s="72">
        <v>40000</v>
      </c>
      <c r="G28" s="75">
        <v>300000</v>
      </c>
      <c r="H28" s="76">
        <v>80000</v>
      </c>
      <c r="I28" s="74">
        <v>0.3</v>
      </c>
      <c r="J28" s="77">
        <v>25000</v>
      </c>
      <c r="K28" s="75"/>
      <c r="L28" s="76"/>
      <c r="M28" s="74"/>
      <c r="N28" s="77"/>
    </row>
    <row r="29" spans="2:14" ht="12.75">
      <c r="B29" s="9" t="s">
        <v>15</v>
      </c>
      <c r="C29" s="10">
        <v>12500</v>
      </c>
      <c r="D29" s="73">
        <v>1500</v>
      </c>
      <c r="E29" s="74">
        <v>280</v>
      </c>
      <c r="F29" s="72">
        <v>420000</v>
      </c>
      <c r="G29" s="75">
        <v>15000</v>
      </c>
      <c r="H29" s="76">
        <v>1800</v>
      </c>
      <c r="I29" s="74">
        <v>250</v>
      </c>
      <c r="J29" s="77">
        <v>450000</v>
      </c>
      <c r="K29" s="75"/>
      <c r="L29" s="76"/>
      <c r="M29" s="74"/>
      <c r="N29" s="77"/>
    </row>
    <row r="30" spans="2:14" ht="12.75">
      <c r="B30" s="9" t="s">
        <v>16</v>
      </c>
      <c r="C30" s="10">
        <v>24000</v>
      </c>
      <c r="D30" s="73">
        <v>4000</v>
      </c>
      <c r="E30" s="74">
        <v>20</v>
      </c>
      <c r="F30" s="72">
        <v>80000</v>
      </c>
      <c r="G30" s="75">
        <v>28000</v>
      </c>
      <c r="H30" s="76">
        <v>5000</v>
      </c>
      <c r="I30" s="74">
        <v>15</v>
      </c>
      <c r="J30" s="77">
        <v>75000</v>
      </c>
      <c r="K30" s="75"/>
      <c r="L30" s="76"/>
      <c r="M30" s="74"/>
      <c r="N30" s="77"/>
    </row>
    <row r="31" spans="2:14" ht="12.75">
      <c r="B31" s="9" t="s">
        <v>32</v>
      </c>
      <c r="C31" s="10">
        <v>530000</v>
      </c>
      <c r="D31" s="73">
        <v>100000</v>
      </c>
      <c r="E31" s="74" t="s">
        <v>42</v>
      </c>
      <c r="F31" s="72">
        <v>250000</v>
      </c>
      <c r="G31" s="75">
        <v>600000</v>
      </c>
      <c r="H31" s="76">
        <v>120000</v>
      </c>
      <c r="I31" s="74">
        <v>2</v>
      </c>
      <c r="J31" s="77">
        <v>240000</v>
      </c>
      <c r="K31" s="75"/>
      <c r="L31" s="76"/>
      <c r="M31" s="74"/>
      <c r="N31" s="77"/>
    </row>
    <row r="32" spans="2:14" ht="12.75">
      <c r="B32" s="9" t="s">
        <v>17</v>
      </c>
      <c r="C32" s="10">
        <v>6900000</v>
      </c>
      <c r="D32" s="73">
        <v>240000</v>
      </c>
      <c r="E32" s="74" t="s">
        <v>43</v>
      </c>
      <c r="F32" s="72">
        <v>170000</v>
      </c>
      <c r="G32" s="75">
        <v>6800000</v>
      </c>
      <c r="H32" s="76">
        <v>270000</v>
      </c>
      <c r="I32" s="74">
        <v>0.7</v>
      </c>
      <c r="J32" s="77">
        <v>190000</v>
      </c>
      <c r="K32" s="75"/>
      <c r="L32" s="76"/>
      <c r="M32" s="74"/>
      <c r="N32" s="77"/>
    </row>
    <row r="33" spans="2:14" ht="12.75">
      <c r="B33" s="9" t="s">
        <v>18</v>
      </c>
      <c r="C33" s="10">
        <v>2000000</v>
      </c>
      <c r="D33" s="73">
        <v>100000</v>
      </c>
      <c r="E33" s="74" t="s">
        <v>44</v>
      </c>
      <c r="F33" s="72">
        <v>90000</v>
      </c>
      <c r="G33" s="75">
        <v>2100000</v>
      </c>
      <c r="H33" s="76">
        <v>150000</v>
      </c>
      <c r="I33" s="74">
        <v>1</v>
      </c>
      <c r="J33" s="77">
        <v>150000</v>
      </c>
      <c r="K33" s="75"/>
      <c r="L33" s="76"/>
      <c r="M33" s="74"/>
      <c r="N33" s="77"/>
    </row>
    <row r="34" spans="2:14" ht="12.75">
      <c r="B34" s="9" t="s">
        <v>19</v>
      </c>
      <c r="C34" s="10">
        <v>43000000</v>
      </c>
      <c r="D34" s="73">
        <v>11000000</v>
      </c>
      <c r="E34" s="78" t="s">
        <v>40</v>
      </c>
      <c r="F34" s="72">
        <v>1100000</v>
      </c>
      <c r="G34" s="75">
        <v>45500000</v>
      </c>
      <c r="H34" s="76">
        <v>12000000</v>
      </c>
      <c r="I34" s="74">
        <v>0.1</v>
      </c>
      <c r="J34" s="77">
        <v>1200000</v>
      </c>
      <c r="K34" s="75"/>
      <c r="L34" s="76"/>
      <c r="M34" s="74"/>
      <c r="N34" s="77"/>
    </row>
    <row r="35" spans="2:14" ht="12.75">
      <c r="B35" s="9" t="s">
        <v>33</v>
      </c>
      <c r="C35" s="10">
        <v>8000000</v>
      </c>
      <c r="D35" s="73">
        <v>1500000</v>
      </c>
      <c r="E35" s="78" t="s">
        <v>45</v>
      </c>
      <c r="F35" s="72">
        <v>750000</v>
      </c>
      <c r="G35" s="75">
        <v>9000000</v>
      </c>
      <c r="H35" s="76">
        <v>1300000</v>
      </c>
      <c r="I35" s="74">
        <v>0.5</v>
      </c>
      <c r="J35" s="77">
        <v>650000</v>
      </c>
      <c r="K35" s="75"/>
      <c r="L35" s="76"/>
      <c r="M35" s="74"/>
      <c r="N35" s="77"/>
    </row>
    <row r="36" spans="2:14" ht="12.75">
      <c r="B36" s="9" t="s">
        <v>20</v>
      </c>
      <c r="C36" s="80">
        <v>220000</v>
      </c>
      <c r="D36" s="81">
        <v>20000</v>
      </c>
      <c r="E36" s="82">
        <v>3</v>
      </c>
      <c r="F36" s="79">
        <v>60000</v>
      </c>
      <c r="G36" s="83">
        <v>250000</v>
      </c>
      <c r="H36" s="84">
        <v>40000</v>
      </c>
      <c r="I36" s="112">
        <v>3</v>
      </c>
      <c r="J36" s="85">
        <v>120000</v>
      </c>
      <c r="K36" s="83"/>
      <c r="L36" s="84"/>
      <c r="M36" s="112"/>
      <c r="N36" s="85"/>
    </row>
    <row r="37" spans="2:14" ht="12.75">
      <c r="B37" s="86" t="s">
        <v>21</v>
      </c>
      <c r="C37" s="80">
        <v>2500000</v>
      </c>
      <c r="D37" s="81">
        <v>420000</v>
      </c>
      <c r="E37" s="82">
        <v>4</v>
      </c>
      <c r="F37" s="79">
        <v>1680000</v>
      </c>
      <c r="G37" s="83">
        <v>3000000</v>
      </c>
      <c r="H37" s="84">
        <v>500000</v>
      </c>
      <c r="I37" s="112">
        <v>4</v>
      </c>
      <c r="J37" s="85">
        <v>2000000</v>
      </c>
      <c r="K37" s="83"/>
      <c r="L37" s="84"/>
      <c r="M37" s="112"/>
      <c r="N37" s="85"/>
    </row>
    <row r="38" spans="2:14" ht="12.75">
      <c r="B38" s="54" t="s">
        <v>39</v>
      </c>
      <c r="C38" s="80">
        <v>150000</v>
      </c>
      <c r="D38" s="81">
        <v>18000</v>
      </c>
      <c r="E38" s="82" t="s">
        <v>46</v>
      </c>
      <c r="F38" s="79">
        <v>100000</v>
      </c>
      <c r="G38" s="83">
        <v>160000</v>
      </c>
      <c r="H38" s="84">
        <v>22000</v>
      </c>
      <c r="I38" s="112">
        <v>5</v>
      </c>
      <c r="J38" s="85">
        <v>110000</v>
      </c>
      <c r="K38" s="83"/>
      <c r="L38" s="84"/>
      <c r="M38" s="112"/>
      <c r="N38" s="85"/>
    </row>
    <row r="39" spans="2:14" ht="12.75">
      <c r="B39" s="87" t="s">
        <v>38</v>
      </c>
      <c r="C39" s="80">
        <v>300000</v>
      </c>
      <c r="D39" s="81">
        <v>35000</v>
      </c>
      <c r="E39" s="82">
        <v>45</v>
      </c>
      <c r="F39" s="79">
        <v>1570000</v>
      </c>
      <c r="G39" s="83">
        <v>340000</v>
      </c>
      <c r="H39" s="84">
        <v>43000</v>
      </c>
      <c r="I39" s="112">
        <v>40</v>
      </c>
      <c r="J39" s="85">
        <v>1720000</v>
      </c>
      <c r="K39" s="83"/>
      <c r="L39" s="84"/>
      <c r="M39" s="112"/>
      <c r="N39" s="85"/>
    </row>
    <row r="40" spans="2:14" ht="13.5" thickBot="1">
      <c r="B40" s="87" t="s">
        <v>35</v>
      </c>
      <c r="C40" s="80"/>
      <c r="D40" s="81">
        <v>12000000</v>
      </c>
      <c r="E40" s="82" t="s">
        <v>40</v>
      </c>
      <c r="F40" s="79">
        <v>1200000</v>
      </c>
      <c r="G40" s="83"/>
      <c r="H40" s="84">
        <v>13000000</v>
      </c>
      <c r="I40" s="112">
        <v>0.1</v>
      </c>
      <c r="J40" s="85">
        <v>1300000</v>
      </c>
      <c r="K40" s="83"/>
      <c r="L40" s="84"/>
      <c r="M40" s="112"/>
      <c r="N40" s="85"/>
    </row>
    <row r="41" spans="2:14" ht="13.5" thickBot="1">
      <c r="B41" s="34" t="s">
        <v>47</v>
      </c>
      <c r="C41" s="35">
        <v>75826500</v>
      </c>
      <c r="D41" s="88">
        <v>28532500</v>
      </c>
      <c r="E41" s="89"/>
      <c r="F41" s="90">
        <v>8150000</v>
      </c>
      <c r="G41" s="62">
        <f>SUM(G26:G40)</f>
        <v>79588000</v>
      </c>
      <c r="H41" s="91">
        <f>SUM(H26:H40)</f>
        <v>31149800</v>
      </c>
      <c r="I41" s="36"/>
      <c r="J41" s="41">
        <f>SUM(J26:J40)</f>
        <v>9095000</v>
      </c>
      <c r="K41" s="62"/>
      <c r="L41" s="91"/>
      <c r="M41" s="36"/>
      <c r="N41" s="41"/>
    </row>
    <row r="42" spans="2:14" ht="16.5" customHeight="1" thickBot="1">
      <c r="B42" s="2"/>
      <c r="C42" s="2"/>
      <c r="D42" s="2"/>
      <c r="E42" s="2"/>
      <c r="F42" s="2"/>
      <c r="G42" s="110"/>
      <c r="H42" s="2"/>
      <c r="I42" s="2"/>
      <c r="J42" s="2"/>
      <c r="K42" s="110"/>
      <c r="L42" s="2"/>
      <c r="M42" s="2"/>
      <c r="N42" s="2"/>
    </row>
    <row r="43" spans="2:14" ht="12.75" customHeight="1">
      <c r="B43" s="130" t="s">
        <v>59</v>
      </c>
      <c r="C43" s="122" t="s">
        <v>24</v>
      </c>
      <c r="D43" s="124" t="s">
        <v>30</v>
      </c>
      <c r="E43" s="114" t="s">
        <v>26</v>
      </c>
      <c r="F43" s="126" t="s">
        <v>28</v>
      </c>
      <c r="G43" s="122" t="s">
        <v>48</v>
      </c>
      <c r="H43" s="124" t="s">
        <v>49</v>
      </c>
      <c r="I43" s="114" t="s">
        <v>26</v>
      </c>
      <c r="J43" s="120" t="s">
        <v>50</v>
      </c>
      <c r="K43" s="122" t="s">
        <v>62</v>
      </c>
      <c r="L43" s="124" t="s">
        <v>63</v>
      </c>
      <c r="M43" s="114" t="s">
        <v>27</v>
      </c>
      <c r="N43" s="120" t="s">
        <v>64</v>
      </c>
    </row>
    <row r="44" spans="2:14" ht="13.5" thickBot="1">
      <c r="B44" s="131"/>
      <c r="C44" s="123"/>
      <c r="D44" s="125"/>
      <c r="E44" s="115"/>
      <c r="F44" s="127"/>
      <c r="G44" s="123"/>
      <c r="H44" s="125"/>
      <c r="I44" s="115"/>
      <c r="J44" s="121"/>
      <c r="K44" s="123"/>
      <c r="L44" s="125"/>
      <c r="M44" s="115"/>
      <c r="N44" s="121"/>
    </row>
    <row r="45" spans="2:14" ht="12.75">
      <c r="B45" s="3" t="s">
        <v>51</v>
      </c>
      <c r="C45" s="42">
        <v>6500000</v>
      </c>
      <c r="D45" s="67">
        <v>900000</v>
      </c>
      <c r="E45" s="113">
        <v>1.7</v>
      </c>
      <c r="F45" s="66">
        <v>1530000</v>
      </c>
      <c r="G45" s="69">
        <v>7200000</v>
      </c>
      <c r="H45" s="70">
        <v>850000</v>
      </c>
      <c r="I45" s="111">
        <v>1.6</v>
      </c>
      <c r="J45" s="71">
        <v>1360000</v>
      </c>
      <c r="K45" s="69"/>
      <c r="L45" s="70"/>
      <c r="M45" s="111"/>
      <c r="N45" s="71"/>
    </row>
    <row r="46" spans="2:14" ht="12.75">
      <c r="B46" s="9" t="s">
        <v>52</v>
      </c>
      <c r="C46" s="10"/>
      <c r="D46" s="73">
        <v>22000000</v>
      </c>
      <c r="E46" s="74"/>
      <c r="F46" s="72">
        <v>440000</v>
      </c>
      <c r="G46" s="75"/>
      <c r="H46" s="76">
        <v>19000000</v>
      </c>
      <c r="I46" s="74"/>
      <c r="J46" s="77">
        <v>380000</v>
      </c>
      <c r="K46" s="75"/>
      <c r="L46" s="76"/>
      <c r="M46" s="74"/>
      <c r="N46" s="77"/>
    </row>
    <row r="47" spans="2:14" ht="12.75">
      <c r="B47" s="9" t="s">
        <v>53</v>
      </c>
      <c r="C47" s="10">
        <v>27000000</v>
      </c>
      <c r="D47" s="73">
        <v>6000000</v>
      </c>
      <c r="E47" s="74">
        <v>2.4</v>
      </c>
      <c r="F47" s="72">
        <v>14400000</v>
      </c>
      <c r="G47" s="75">
        <v>28500000</v>
      </c>
      <c r="H47" s="76">
        <v>6200000</v>
      </c>
      <c r="I47" s="74">
        <v>2.2</v>
      </c>
      <c r="J47" s="77">
        <v>13640000</v>
      </c>
      <c r="K47" s="75"/>
      <c r="L47" s="76"/>
      <c r="M47" s="74"/>
      <c r="N47" s="77"/>
    </row>
    <row r="48" spans="2:14" ht="12.75">
      <c r="B48" s="9" t="s">
        <v>54</v>
      </c>
      <c r="C48" s="10">
        <v>16900000</v>
      </c>
      <c r="D48" s="73">
        <v>1250000</v>
      </c>
      <c r="E48" s="74">
        <v>26</v>
      </c>
      <c r="F48" s="72">
        <v>32500000</v>
      </c>
      <c r="G48" s="75">
        <v>18300000</v>
      </c>
      <c r="H48" s="76">
        <v>1400000</v>
      </c>
      <c r="I48" s="74">
        <v>25</v>
      </c>
      <c r="J48" s="77">
        <v>35000000</v>
      </c>
      <c r="K48" s="75"/>
      <c r="L48" s="76"/>
      <c r="M48" s="74"/>
      <c r="N48" s="77"/>
    </row>
    <row r="49" spans="2:14" ht="12.75">
      <c r="B49" s="9" t="s">
        <v>55</v>
      </c>
      <c r="C49" s="10"/>
      <c r="D49" s="73">
        <v>20000000</v>
      </c>
      <c r="E49" s="74"/>
      <c r="F49" s="72">
        <v>3300000</v>
      </c>
      <c r="G49" s="75"/>
      <c r="H49" s="76">
        <v>20000000</v>
      </c>
      <c r="I49" s="74"/>
      <c r="J49" s="77">
        <v>3500000</v>
      </c>
      <c r="K49" s="75"/>
      <c r="L49" s="76"/>
      <c r="M49" s="74"/>
      <c r="N49" s="77"/>
    </row>
    <row r="50" spans="2:14" ht="12.75">
      <c r="B50" s="9" t="s">
        <v>56</v>
      </c>
      <c r="C50" s="10"/>
      <c r="D50" s="73">
        <v>17000000</v>
      </c>
      <c r="E50" s="74"/>
      <c r="F50" s="72">
        <v>420000</v>
      </c>
      <c r="G50" s="75"/>
      <c r="H50" s="76">
        <v>20000000</v>
      </c>
      <c r="I50" s="74"/>
      <c r="J50" s="77">
        <v>450000</v>
      </c>
      <c r="K50" s="75"/>
      <c r="L50" s="76"/>
      <c r="M50" s="74"/>
      <c r="N50" s="77"/>
    </row>
    <row r="51" spans="2:14" ht="13.5" thickBot="1">
      <c r="B51" s="9" t="s">
        <v>60</v>
      </c>
      <c r="C51" s="10"/>
      <c r="D51" s="73">
        <v>31000</v>
      </c>
      <c r="E51" s="74"/>
      <c r="F51" s="72">
        <v>16000</v>
      </c>
      <c r="G51" s="75"/>
      <c r="H51" s="76">
        <v>30000</v>
      </c>
      <c r="I51" s="74"/>
      <c r="J51" s="77">
        <v>15000</v>
      </c>
      <c r="K51" s="75"/>
      <c r="L51" s="76"/>
      <c r="M51" s="74"/>
      <c r="N51" s="77"/>
    </row>
    <row r="52" spans="2:14" ht="13.5" thickBot="1">
      <c r="B52" s="34" t="s">
        <v>47</v>
      </c>
      <c r="C52" s="35">
        <f>SUM(C45:C51)</f>
        <v>50400000</v>
      </c>
      <c r="D52" s="88">
        <f>SUM(D45:D51)</f>
        <v>67181000</v>
      </c>
      <c r="E52" s="89"/>
      <c r="F52" s="90">
        <f>SUM(F45:F51)</f>
        <v>52606000</v>
      </c>
      <c r="G52" s="62">
        <f>SUM(G45:G51)</f>
        <v>54000000</v>
      </c>
      <c r="H52" s="36">
        <f>SUM(H45:H51)</f>
        <v>67480000</v>
      </c>
      <c r="I52" s="89"/>
      <c r="J52" s="107">
        <f>SUM(J45:J51)</f>
        <v>54345000</v>
      </c>
      <c r="K52" s="62"/>
      <c r="L52" s="36"/>
      <c r="M52" s="89"/>
      <c r="N52" s="107"/>
    </row>
    <row r="53" spans="2:14" ht="16.5" customHeight="1" thickBo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3.5" thickBot="1">
      <c r="B54" s="108" t="s">
        <v>61</v>
      </c>
      <c r="C54" s="109">
        <f>(C10+C22+C41+C52)</f>
        <v>175253500</v>
      </c>
      <c r="D54" s="109">
        <f>(D10+D22+D41+D52)</f>
        <v>116463500</v>
      </c>
      <c r="E54" s="109"/>
      <c r="F54" s="109">
        <f>(F10+F22+F41+F52)</f>
        <v>112806000</v>
      </c>
      <c r="G54" s="109">
        <f>(G10+G22+G41+G52)</f>
        <v>190216000</v>
      </c>
      <c r="H54" s="109">
        <f>(H10+H22+H41+H52)</f>
        <v>121517800</v>
      </c>
      <c r="I54" s="109"/>
      <c r="J54" s="109">
        <f>(J10+J22+J41+J52)</f>
        <v>125405000</v>
      </c>
      <c r="K54" s="109"/>
      <c r="L54" s="109"/>
      <c r="M54" s="109"/>
      <c r="N54" s="109"/>
    </row>
    <row r="57" ht="13.5" thickBot="1"/>
    <row r="58" spans="2:12" ht="12.75" customHeight="1">
      <c r="B58" s="136" t="s">
        <v>58</v>
      </c>
      <c r="C58" s="122" t="s">
        <v>29</v>
      </c>
      <c r="D58" s="118" t="s">
        <v>48</v>
      </c>
      <c r="E58" s="116" t="s">
        <v>49</v>
      </c>
      <c r="F58" s="114" t="s">
        <v>26</v>
      </c>
      <c r="G58" s="116" t="s">
        <v>50</v>
      </c>
      <c r="H58" s="122" t="s">
        <v>29</v>
      </c>
      <c r="I58" s="118" t="s">
        <v>62</v>
      </c>
      <c r="J58" s="116" t="s">
        <v>63</v>
      </c>
      <c r="K58" s="114" t="s">
        <v>26</v>
      </c>
      <c r="L58" s="116" t="s">
        <v>64</v>
      </c>
    </row>
    <row r="59" spans="2:12" ht="13.5" thickBot="1">
      <c r="B59" s="137"/>
      <c r="C59" s="123"/>
      <c r="D59" s="119"/>
      <c r="E59" s="117"/>
      <c r="F59" s="115"/>
      <c r="G59" s="117"/>
      <c r="H59" s="123"/>
      <c r="I59" s="119"/>
      <c r="J59" s="117"/>
      <c r="K59" s="115"/>
      <c r="L59" s="117"/>
    </row>
    <row r="60" spans="2:12" ht="12.75">
      <c r="B60" s="3" t="s">
        <v>9</v>
      </c>
      <c r="C60" s="138">
        <v>14800000</v>
      </c>
      <c r="D60" s="93">
        <v>3300000</v>
      </c>
      <c r="E60" s="94">
        <v>3000000</v>
      </c>
      <c r="F60" s="93">
        <v>1</v>
      </c>
      <c r="G60" s="92">
        <v>3000000</v>
      </c>
      <c r="H60" s="93"/>
      <c r="I60" s="93"/>
      <c r="J60" s="94"/>
      <c r="K60" s="93"/>
      <c r="L60" s="92"/>
    </row>
    <row r="61" spans="2:12" ht="12.75">
      <c r="B61" s="9" t="s">
        <v>10</v>
      </c>
      <c r="C61" s="95">
        <v>22000000</v>
      </c>
      <c r="D61" s="97">
        <v>5000000</v>
      </c>
      <c r="E61" s="98">
        <v>17000000</v>
      </c>
      <c r="F61" s="99">
        <v>0.2</v>
      </c>
      <c r="G61" s="96">
        <v>3400000</v>
      </c>
      <c r="H61" s="97"/>
      <c r="I61" s="97"/>
      <c r="J61" s="98"/>
      <c r="K61" s="99"/>
      <c r="L61" s="96"/>
    </row>
    <row r="62" spans="2:12" ht="13.5" thickBot="1">
      <c r="B62" s="87" t="s">
        <v>11</v>
      </c>
      <c r="C62" s="100">
        <v>9000000</v>
      </c>
      <c r="D62" s="102">
        <v>3000000</v>
      </c>
      <c r="E62" s="103">
        <v>2000000</v>
      </c>
      <c r="F62" s="104">
        <v>0.2</v>
      </c>
      <c r="G62" s="101">
        <v>400000</v>
      </c>
      <c r="H62" s="102"/>
      <c r="I62" s="102"/>
      <c r="J62" s="103"/>
      <c r="K62" s="104"/>
      <c r="L62" s="101"/>
    </row>
    <row r="63" spans="2:12" ht="13.5" thickBot="1">
      <c r="B63" s="34" t="s">
        <v>47</v>
      </c>
      <c r="C63" s="105">
        <v>45800000</v>
      </c>
      <c r="D63" s="106">
        <v>11300000</v>
      </c>
      <c r="E63" s="106">
        <v>22000000</v>
      </c>
      <c r="F63" s="106"/>
      <c r="G63" s="105">
        <v>6800000</v>
      </c>
      <c r="H63" s="106"/>
      <c r="I63" s="106"/>
      <c r="J63" s="106"/>
      <c r="K63" s="106"/>
      <c r="L63" s="105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/>
  <mergeCells count="63">
    <mergeCell ref="H58:H59"/>
    <mergeCell ref="J43:J44"/>
    <mergeCell ref="B43:B44"/>
    <mergeCell ref="C43:C44"/>
    <mergeCell ref="D43:D44"/>
    <mergeCell ref="E43:E44"/>
    <mergeCell ref="F43:F44"/>
    <mergeCell ref="G43:G44"/>
    <mergeCell ref="H43:H44"/>
    <mergeCell ref="I43:I44"/>
    <mergeCell ref="F58:F59"/>
    <mergeCell ref="G58:G59"/>
    <mergeCell ref="B58:B59"/>
    <mergeCell ref="C58:C59"/>
    <mergeCell ref="D58:D59"/>
    <mergeCell ref="E58:E59"/>
    <mergeCell ref="B24:B25"/>
    <mergeCell ref="C3:C4"/>
    <mergeCell ref="B12:B13"/>
    <mergeCell ref="B3:B4"/>
    <mergeCell ref="J3:J4"/>
    <mergeCell ref="G24:G25"/>
    <mergeCell ref="H24:H25"/>
    <mergeCell ref="I24:I25"/>
    <mergeCell ref="J24:J25"/>
    <mergeCell ref="G12:G13"/>
    <mergeCell ref="H12:H13"/>
    <mergeCell ref="I12:I13"/>
    <mergeCell ref="J12:J13"/>
    <mergeCell ref="G3:G4"/>
    <mergeCell ref="F24:F25"/>
    <mergeCell ref="D12:D13"/>
    <mergeCell ref="E12:E13"/>
    <mergeCell ref="F12:F13"/>
    <mergeCell ref="D3:D4"/>
    <mergeCell ref="E3:E4"/>
    <mergeCell ref="F3:F4"/>
    <mergeCell ref="C24:C25"/>
    <mergeCell ref="H3:H4"/>
    <mergeCell ref="C12:C13"/>
    <mergeCell ref="K3:K4"/>
    <mergeCell ref="L3:L4"/>
    <mergeCell ref="K24:K25"/>
    <mergeCell ref="L24:L25"/>
    <mergeCell ref="I3:I4"/>
    <mergeCell ref="D24:D25"/>
    <mergeCell ref="E24:E25"/>
    <mergeCell ref="M3:M4"/>
    <mergeCell ref="N3:N4"/>
    <mergeCell ref="K12:K13"/>
    <mergeCell ref="L12:L13"/>
    <mergeCell ref="M12:M13"/>
    <mergeCell ref="N12:N13"/>
    <mergeCell ref="K58:K59"/>
    <mergeCell ref="L58:L59"/>
    <mergeCell ref="I58:I59"/>
    <mergeCell ref="J58:J59"/>
    <mergeCell ref="M24:M25"/>
    <mergeCell ref="N24:N25"/>
    <mergeCell ref="K43:K44"/>
    <mergeCell ref="L43:L44"/>
    <mergeCell ref="M43:M44"/>
    <mergeCell ref="N43:N4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CAMOCA</dc:creator>
  <cp:keywords/>
  <dc:description/>
  <cp:lastModifiedBy>CAMOCA</cp:lastModifiedBy>
  <cp:lastPrinted>2013-02-18T21:02:19Z</cp:lastPrinted>
  <dcterms:created xsi:type="dcterms:W3CDTF">2012-01-26T19:18:49Z</dcterms:created>
  <dcterms:modified xsi:type="dcterms:W3CDTF">2013-02-18T21:08:58Z</dcterms:modified>
  <cp:category/>
  <cp:version/>
  <cp:contentType/>
  <cp:contentStatus/>
</cp:coreProperties>
</file>